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IDROLOGIA\Documents\Giuli\Prec_mensuales\BaseHistorica_PrecipitacionMENSUAL\"/>
    </mc:Choice>
  </mc:AlternateContent>
  <xr:revisionPtr revIDLastSave="0" documentId="13_ncr:1_{C54C7082-DEFA-4A72-A304-BDCA669C9296}" xr6:coauthVersionLast="47" xr6:coauthVersionMax="47" xr10:uidLastSave="{00000000-0000-0000-0000-000000000000}"/>
  <bookViews>
    <workbookView xWindow="12705" yWindow="465" windowWidth="12615" windowHeight="13755" xr2:uid="{9C237F90-FA76-43C9-9E96-B70BF2E88569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74" i="1" l="1"/>
  <c r="N75" i="1"/>
  <c r="N76" i="1"/>
  <c r="N77" i="1"/>
  <c r="N78" i="1"/>
  <c r="N79" i="1"/>
  <c r="C137" i="1"/>
  <c r="D137" i="1"/>
  <c r="E137" i="1"/>
  <c r="F137" i="1"/>
  <c r="G137" i="1"/>
  <c r="H137" i="1"/>
  <c r="I137" i="1"/>
  <c r="J137" i="1"/>
  <c r="K137" i="1"/>
  <c r="L137" i="1"/>
  <c r="M137" i="1"/>
  <c r="C138" i="1"/>
  <c r="D138" i="1"/>
  <c r="E138" i="1"/>
  <c r="F138" i="1"/>
  <c r="G138" i="1"/>
  <c r="H138" i="1"/>
  <c r="I138" i="1"/>
  <c r="J138" i="1"/>
  <c r="K138" i="1"/>
  <c r="L138" i="1"/>
  <c r="M138" i="1"/>
  <c r="C139" i="1"/>
  <c r="D139" i="1"/>
  <c r="E139" i="1"/>
  <c r="F139" i="1"/>
  <c r="G139" i="1"/>
  <c r="H139" i="1"/>
  <c r="I139" i="1"/>
  <c r="J139" i="1"/>
  <c r="K139" i="1"/>
  <c r="L139" i="1"/>
  <c r="M139" i="1"/>
  <c r="C140" i="1"/>
  <c r="D140" i="1"/>
  <c r="E140" i="1"/>
  <c r="F140" i="1"/>
  <c r="G140" i="1"/>
  <c r="H140" i="1"/>
  <c r="I140" i="1"/>
  <c r="J140" i="1"/>
  <c r="K140" i="1"/>
  <c r="L140" i="1"/>
  <c r="M140" i="1"/>
  <c r="B140" i="1"/>
  <c r="B139" i="1"/>
  <c r="B138" i="1"/>
  <c r="B137" i="1"/>
  <c r="N80" i="1" l="1"/>
  <c r="N81" i="1"/>
  <c r="N98" i="1"/>
  <c r="N83" i="1" l="1"/>
  <c r="N84" i="1"/>
  <c r="N85" i="1"/>
  <c r="N86" i="1"/>
  <c r="N87" i="1"/>
  <c r="N88" i="1"/>
  <c r="N89" i="1"/>
  <c r="N90" i="1"/>
  <c r="N91" i="1"/>
  <c r="N92" i="1"/>
  <c r="N93" i="1"/>
  <c r="N94" i="1"/>
  <c r="N95" i="1"/>
  <c r="N97" i="1"/>
  <c r="N101" i="1"/>
  <c r="N102" i="1"/>
  <c r="N82" i="1"/>
  <c r="N139" i="1" l="1"/>
  <c r="N140" i="1"/>
  <c r="N137" i="1"/>
  <c r="N138" i="1"/>
</calcChain>
</file>

<file path=xl/sharedStrings.xml><?xml version="1.0" encoding="utf-8"?>
<sst xmlns="http://schemas.openxmlformats.org/spreadsheetml/2006/main" count="154" uniqueCount="154">
  <si>
    <t>Estación:</t>
  </si>
  <si>
    <t>Código:</t>
  </si>
  <si>
    <t>Latitud:</t>
  </si>
  <si>
    <t>Longitud:</t>
  </si>
  <si>
    <t>Altitud:</t>
  </si>
  <si>
    <t>Variable:</t>
  </si>
  <si>
    <t>Precipitación mensual</t>
  </si>
  <si>
    <t>Administración Provincial de Recursos Hídricos (APRHI)</t>
  </si>
  <si>
    <t>Unidad:</t>
  </si>
  <si>
    <t>mm</t>
  </si>
  <si>
    <t>TOTAL ANUAL</t>
  </si>
  <si>
    <t>Promedio</t>
  </si>
  <si>
    <t>Minimo</t>
  </si>
  <si>
    <t>Máximo</t>
  </si>
  <si>
    <t>Cantidad</t>
  </si>
  <si>
    <t>JULIO</t>
  </si>
  <si>
    <t>AGOSTO</t>
  </si>
  <si>
    <t>SEPTIEMBRE</t>
  </si>
  <si>
    <t>OCTUBRE</t>
  </si>
  <si>
    <t>NOVIEMBRE</t>
  </si>
  <si>
    <t>DICIEMBRE</t>
  </si>
  <si>
    <t>ENERO</t>
  </si>
  <si>
    <t>FEBRERO</t>
  </si>
  <si>
    <t>MARZO</t>
  </si>
  <si>
    <t>ABRIL</t>
  </si>
  <si>
    <t>MAYO</t>
  </si>
  <si>
    <t>JUNIO</t>
  </si>
  <si>
    <t>1937-1938</t>
  </si>
  <si>
    <t>1938-1939</t>
  </si>
  <si>
    <t>1939-1940</t>
  </si>
  <si>
    <t>1940-1941</t>
  </si>
  <si>
    <t>1941-1942</t>
  </si>
  <si>
    <t>1942-1943</t>
  </si>
  <si>
    <t>1943-1944</t>
  </si>
  <si>
    <t>1944-1945</t>
  </si>
  <si>
    <t>1945-1946</t>
  </si>
  <si>
    <t>1946-1947</t>
  </si>
  <si>
    <t>1947-1948</t>
  </si>
  <si>
    <t>1948-1949</t>
  </si>
  <si>
    <t>1949-1950</t>
  </si>
  <si>
    <t>msnm</t>
  </si>
  <si>
    <t>1950-1951</t>
  </si>
  <si>
    <t>1951-1952</t>
  </si>
  <si>
    <t>1952-1953</t>
  </si>
  <si>
    <t>1953-1954</t>
  </si>
  <si>
    <t>1954-1955</t>
  </si>
  <si>
    <t>1955-1956</t>
  </si>
  <si>
    <t>1956-1957</t>
  </si>
  <si>
    <t>1957-1958</t>
  </si>
  <si>
    <t>1958-1959</t>
  </si>
  <si>
    <t>1959-1960</t>
  </si>
  <si>
    <t>1960-1961</t>
  </si>
  <si>
    <t>1961-1962</t>
  </si>
  <si>
    <t>1962-1963</t>
  </si>
  <si>
    <t>1963-1964</t>
  </si>
  <si>
    <t>1964-1965</t>
  </si>
  <si>
    <t>1965-1966</t>
  </si>
  <si>
    <t>1966-1967</t>
  </si>
  <si>
    <t>1967-1968</t>
  </si>
  <si>
    <t>1968-1969</t>
  </si>
  <si>
    <t>1969-1970</t>
  </si>
  <si>
    <t>1970-1971</t>
  </si>
  <si>
    <t>1971-1972</t>
  </si>
  <si>
    <t>1972-1973</t>
  </si>
  <si>
    <t>1973-1974</t>
  </si>
  <si>
    <t>1974-1975</t>
  </si>
  <si>
    <t>1975-1976</t>
  </si>
  <si>
    <t>1976-1977</t>
  </si>
  <si>
    <t>1977-1978</t>
  </si>
  <si>
    <t>1978-1979</t>
  </si>
  <si>
    <t>1979-1980</t>
  </si>
  <si>
    <t>1980-1981</t>
  </si>
  <si>
    <t>1981-1982</t>
  </si>
  <si>
    <t>1982-1983</t>
  </si>
  <si>
    <t>1983-1984</t>
  </si>
  <si>
    <t>1984-1985</t>
  </si>
  <si>
    <t>1985-1986</t>
  </si>
  <si>
    <t>1986-1987</t>
  </si>
  <si>
    <t>1987-1988</t>
  </si>
  <si>
    <t>1988-1989</t>
  </si>
  <si>
    <t>1989-1990</t>
  </si>
  <si>
    <t>1990-1991</t>
  </si>
  <si>
    <t>1991-1992</t>
  </si>
  <si>
    <t>1992-1993</t>
  </si>
  <si>
    <t>1993-1994</t>
  </si>
  <si>
    <t>1994-1995</t>
  </si>
  <si>
    <t>1995-1996</t>
  </si>
  <si>
    <t>1996-1997</t>
  </si>
  <si>
    <t>1997-1998</t>
  </si>
  <si>
    <t>1998-1999</t>
  </si>
  <si>
    <t>1999-2000</t>
  </si>
  <si>
    <t>2000-2001</t>
  </si>
  <si>
    <t>2001-2002</t>
  </si>
  <si>
    <t>2002-2003</t>
  </si>
  <si>
    <t>2003-2004</t>
  </si>
  <si>
    <t>2004-2005</t>
  </si>
  <si>
    <t>2005-2006</t>
  </si>
  <si>
    <t>2006-2007</t>
  </si>
  <si>
    <t>2007-2008</t>
  </si>
  <si>
    <t>2008-2009</t>
  </si>
  <si>
    <t>2009-2010</t>
  </si>
  <si>
    <t>2010-2011</t>
  </si>
  <si>
    <t>2011-2012</t>
  </si>
  <si>
    <t>2012-2013</t>
  </si>
  <si>
    <t>2013-2014</t>
  </si>
  <si>
    <t>2014-2015</t>
  </si>
  <si>
    <t>2015-2016</t>
  </si>
  <si>
    <t>2016-2017</t>
  </si>
  <si>
    <t>2017-2018</t>
  </si>
  <si>
    <t>2018-2019</t>
  </si>
  <si>
    <t>2019-2020</t>
  </si>
  <si>
    <t>2020-2021</t>
  </si>
  <si>
    <t>2021-2022</t>
  </si>
  <si>
    <t>Año Hidrológico</t>
  </si>
  <si>
    <t>1930-1931</t>
  </si>
  <si>
    <t>1931-1932</t>
  </si>
  <si>
    <t>1932-1933</t>
  </si>
  <si>
    <t>1933-1934</t>
  </si>
  <si>
    <t>1934-1935</t>
  </si>
  <si>
    <t>1935-1936</t>
  </si>
  <si>
    <t>1936-1937</t>
  </si>
  <si>
    <t>1910-1911</t>
  </si>
  <si>
    <t>1911-1912</t>
  </si>
  <si>
    <t>1912-1913</t>
  </si>
  <si>
    <t>1913-1914</t>
  </si>
  <si>
    <t>1914-1915</t>
  </si>
  <si>
    <t>1915-1916</t>
  </si>
  <si>
    <t>1916-1917</t>
  </si>
  <si>
    <t>1917-1918</t>
  </si>
  <si>
    <t>1918-1919</t>
  </si>
  <si>
    <t>1919-1920</t>
  </si>
  <si>
    <t>1920-1921</t>
  </si>
  <si>
    <t>1921-1922</t>
  </si>
  <si>
    <t>1922-1923</t>
  </si>
  <si>
    <t>1923-1924</t>
  </si>
  <si>
    <t>1924-1925</t>
  </si>
  <si>
    <t>1925-1926</t>
  </si>
  <si>
    <t>1926-1927</t>
  </si>
  <si>
    <t>1927-1928</t>
  </si>
  <si>
    <t>1928-1929</t>
  </si>
  <si>
    <t>1929-1930</t>
  </si>
  <si>
    <t>1900-1901</t>
  </si>
  <si>
    <t>1901-1902</t>
  </si>
  <si>
    <t>1902-1903</t>
  </si>
  <si>
    <t>1903-1904</t>
  </si>
  <si>
    <t>1904-1905</t>
  </si>
  <si>
    <t>1905-1906</t>
  </si>
  <si>
    <t>1906-1907</t>
  </si>
  <si>
    <t>1907-1908</t>
  </si>
  <si>
    <t>1908-1909</t>
  </si>
  <si>
    <t>1909-1910</t>
  </si>
  <si>
    <t>CRUZ DE CAÑA</t>
  </si>
  <si>
    <t>Departamento:</t>
  </si>
  <si>
    <t>Cruz del Eje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</si>
</sst>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Roboto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164" fontId="2" fillId="0" borderId="0" xfId="0" applyNumberFormat="1" applyFont="1"/>
    <xf numFmtId="0" fontId="0" fillId="0" borderId="1" xfId="0" applyBorder="1"/>
    <xf numFmtId="0" fontId="0" fillId="0" borderId="0" xfId="0" applyAlignment="1">
      <alignment horizontal="left"/>
    </xf>
    <xf numFmtId="0" fontId="0" fillId="3" borderId="1" xfId="0" applyFill="1" applyBorder="1"/>
    <xf numFmtId="0" fontId="0" fillId="4" borderId="1" xfId="0" applyFill="1" applyBorder="1" applyAlignment="1">
      <alignment horizontal="left"/>
    </xf>
    <xf numFmtId="0" fontId="4" fillId="4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4" fillId="0" borderId="1" xfId="0" applyFont="1" applyBorder="1"/>
    <xf numFmtId="1" fontId="4" fillId="0" borderId="1" xfId="0" applyNumberFormat="1" applyFont="1" applyBorder="1"/>
    <xf numFmtId="0" fontId="5" fillId="2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16" fontId="4" fillId="4" borderId="1" xfId="0" quotePrefix="1" applyNumberFormat="1" applyFont="1" applyFill="1" applyBorder="1" applyAlignment="1">
      <alignment horizontal="center"/>
    </xf>
    <xf numFmtId="0" fontId="4" fillId="4" borderId="1" xfId="0" quotePrefix="1" applyFont="1" applyFill="1" applyBorder="1" applyAlignment="1">
      <alignment horizontal="center"/>
    </xf>
    <xf numFmtId="165" fontId="3" fillId="0" borderId="1" xfId="0" applyNumberFormat="1" applyFont="1" applyBorder="1" applyAlignment="1">
      <alignment horizontal="right" wrapText="1"/>
    </xf>
    <xf numFmtId="165" fontId="3" fillId="0" borderId="1" xfId="0" applyNumberFormat="1" applyFont="1" applyBorder="1" applyAlignment="1">
      <alignment wrapText="1"/>
    </xf>
    <xf numFmtId="165" fontId="0" fillId="3" borderId="1" xfId="0" applyNumberFormat="1" applyFill="1" applyBorder="1"/>
    <xf numFmtId="165" fontId="4" fillId="0" borderId="1" xfId="0" applyNumberFormat="1" applyFont="1" applyBorder="1"/>
    <xf numFmtId="165" fontId="0" fillId="0" borderId="1" xfId="0" applyNumberFormat="1" applyBorder="1"/>
    <xf numFmtId="0" fontId="0" fillId="4" borderId="1" xfId="0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5B5A62-1458-4620-8197-2981B079EE43}">
  <dimension ref="A1:N147"/>
  <sheetViews>
    <sheetView tabSelected="1" workbookViewId="0"/>
  </sheetViews>
  <sheetFormatPr baseColWidth="10" defaultRowHeight="15" x14ac:dyDescent="0.25"/>
  <cols>
    <col min="1" max="1" width="11.140625" customWidth="1"/>
    <col min="2" max="2" width="11.85546875" bestFit="1" customWidth="1"/>
    <col min="5" max="5" width="11.42578125" customWidth="1"/>
    <col min="14" max="14" width="13.28515625" bestFit="1" customWidth="1"/>
  </cols>
  <sheetData>
    <row r="1" spans="1:14" x14ac:dyDescent="0.25">
      <c r="A1" s="8" t="s">
        <v>7</v>
      </c>
    </row>
    <row r="3" spans="1:14" x14ac:dyDescent="0.25">
      <c r="A3" t="s">
        <v>0</v>
      </c>
      <c r="B3" t="s">
        <v>151</v>
      </c>
    </row>
    <row r="4" spans="1:14" x14ac:dyDescent="0.25">
      <c r="A4" t="s">
        <v>1</v>
      </c>
      <c r="B4">
        <v>4218</v>
      </c>
    </row>
    <row r="5" spans="1:14" x14ac:dyDescent="0.25">
      <c r="A5" t="s">
        <v>152</v>
      </c>
      <c r="B5" t="s">
        <v>153</v>
      </c>
    </row>
    <row r="6" spans="1:14" x14ac:dyDescent="0.25">
      <c r="A6" t="s">
        <v>2</v>
      </c>
      <c r="B6" s="24">
        <v>-31.066666699999999</v>
      </c>
    </row>
    <row r="7" spans="1:14" x14ac:dyDescent="0.25">
      <c r="A7" t="s">
        <v>3</v>
      </c>
      <c r="B7" s="24">
        <v>-64.95</v>
      </c>
      <c r="D7" s="1"/>
    </row>
    <row r="8" spans="1:14" x14ac:dyDescent="0.25">
      <c r="A8" t="s">
        <v>4</v>
      </c>
      <c r="B8">
        <v>1150</v>
      </c>
      <c r="C8" t="s">
        <v>40</v>
      </c>
    </row>
    <row r="10" spans="1:14" x14ac:dyDescent="0.25">
      <c r="A10" t="s">
        <v>5</v>
      </c>
      <c r="B10" t="s">
        <v>6</v>
      </c>
    </row>
    <row r="11" spans="1:14" x14ac:dyDescent="0.25">
      <c r="A11" t="s">
        <v>8</v>
      </c>
      <c r="B11" t="s">
        <v>9</v>
      </c>
    </row>
    <row r="13" spans="1:14" ht="30" x14ac:dyDescent="0.25">
      <c r="A13" s="7" t="s">
        <v>113</v>
      </c>
      <c r="B13" s="11" t="s">
        <v>15</v>
      </c>
      <c r="C13" s="11" t="s">
        <v>16</v>
      </c>
      <c r="D13" s="11" t="s">
        <v>17</v>
      </c>
      <c r="E13" s="11" t="s">
        <v>18</v>
      </c>
      <c r="F13" s="11" t="s">
        <v>19</v>
      </c>
      <c r="G13" s="11" t="s">
        <v>20</v>
      </c>
      <c r="H13" s="11" t="s">
        <v>21</v>
      </c>
      <c r="I13" s="11" t="s">
        <v>22</v>
      </c>
      <c r="J13" s="11" t="s">
        <v>23</v>
      </c>
      <c r="K13" s="11" t="s">
        <v>24</v>
      </c>
      <c r="L13" s="11" t="s">
        <v>25</v>
      </c>
      <c r="M13" s="11" t="s">
        <v>26</v>
      </c>
      <c r="N13" s="11" t="s">
        <v>10</v>
      </c>
    </row>
    <row r="14" spans="1:14" x14ac:dyDescent="0.25">
      <c r="A14" s="21" t="s">
        <v>141</v>
      </c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3"/>
    </row>
    <row r="15" spans="1:14" x14ac:dyDescent="0.25">
      <c r="A15" s="21" t="s">
        <v>142</v>
      </c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3"/>
    </row>
    <row r="16" spans="1:14" x14ac:dyDescent="0.25">
      <c r="A16" s="21" t="s">
        <v>143</v>
      </c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3"/>
    </row>
    <row r="17" spans="1:14" x14ac:dyDescent="0.25">
      <c r="A17" s="21" t="s">
        <v>144</v>
      </c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3"/>
    </row>
    <row r="18" spans="1:14" x14ac:dyDescent="0.25">
      <c r="A18" s="21" t="s">
        <v>145</v>
      </c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3"/>
    </row>
    <row r="19" spans="1:14" x14ac:dyDescent="0.25">
      <c r="A19" s="21" t="s">
        <v>146</v>
      </c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3"/>
    </row>
    <row r="20" spans="1:14" x14ac:dyDescent="0.25">
      <c r="A20" s="21" t="s">
        <v>147</v>
      </c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3"/>
    </row>
    <row r="21" spans="1:14" x14ac:dyDescent="0.25">
      <c r="A21" s="21" t="s">
        <v>148</v>
      </c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3"/>
    </row>
    <row r="22" spans="1:14" x14ac:dyDescent="0.25">
      <c r="A22" s="21" t="s">
        <v>149</v>
      </c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3"/>
    </row>
    <row r="23" spans="1:14" x14ac:dyDescent="0.25">
      <c r="A23" s="21" t="s">
        <v>150</v>
      </c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3"/>
    </row>
    <row r="24" spans="1:14" x14ac:dyDescent="0.25">
      <c r="A24" s="21" t="s">
        <v>121</v>
      </c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3"/>
    </row>
    <row r="25" spans="1:14" x14ac:dyDescent="0.25">
      <c r="A25" s="21" t="s">
        <v>122</v>
      </c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3"/>
    </row>
    <row r="26" spans="1:14" x14ac:dyDescent="0.25">
      <c r="A26" s="21" t="s">
        <v>123</v>
      </c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3"/>
    </row>
    <row r="27" spans="1:14" x14ac:dyDescent="0.25">
      <c r="A27" s="21" t="s">
        <v>124</v>
      </c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3"/>
    </row>
    <row r="28" spans="1:14" x14ac:dyDescent="0.25">
      <c r="A28" s="21" t="s">
        <v>125</v>
      </c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3"/>
    </row>
    <row r="29" spans="1:14" x14ac:dyDescent="0.25">
      <c r="A29" s="21" t="s">
        <v>126</v>
      </c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3"/>
    </row>
    <row r="30" spans="1:14" x14ac:dyDescent="0.25">
      <c r="A30" s="21" t="s">
        <v>127</v>
      </c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3"/>
    </row>
    <row r="31" spans="1:14" x14ac:dyDescent="0.25">
      <c r="A31" s="21" t="s">
        <v>128</v>
      </c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3"/>
    </row>
    <row r="32" spans="1:14" x14ac:dyDescent="0.25">
      <c r="A32" s="21" t="s">
        <v>129</v>
      </c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3"/>
    </row>
    <row r="33" spans="1:14" x14ac:dyDescent="0.25">
      <c r="A33" s="21" t="s">
        <v>130</v>
      </c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3"/>
    </row>
    <row r="34" spans="1:14" x14ac:dyDescent="0.25">
      <c r="A34" s="21" t="s">
        <v>131</v>
      </c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3"/>
    </row>
    <row r="35" spans="1:14" x14ac:dyDescent="0.25">
      <c r="A35" s="21" t="s">
        <v>132</v>
      </c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3"/>
    </row>
    <row r="36" spans="1:14" x14ac:dyDescent="0.25">
      <c r="A36" s="21" t="s">
        <v>133</v>
      </c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3"/>
    </row>
    <row r="37" spans="1:14" x14ac:dyDescent="0.25">
      <c r="A37" s="21" t="s">
        <v>134</v>
      </c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3"/>
    </row>
    <row r="38" spans="1:14" x14ac:dyDescent="0.25">
      <c r="A38" s="21" t="s">
        <v>135</v>
      </c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3"/>
    </row>
    <row r="39" spans="1:14" x14ac:dyDescent="0.25">
      <c r="A39" s="21" t="s">
        <v>136</v>
      </c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3"/>
    </row>
    <row r="40" spans="1:14" x14ac:dyDescent="0.25">
      <c r="A40" s="21" t="s">
        <v>137</v>
      </c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3"/>
    </row>
    <row r="41" spans="1:14" x14ac:dyDescent="0.25">
      <c r="A41" s="21" t="s">
        <v>138</v>
      </c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3"/>
    </row>
    <row r="42" spans="1:14" x14ac:dyDescent="0.25">
      <c r="A42" s="21" t="s">
        <v>139</v>
      </c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3"/>
    </row>
    <row r="43" spans="1:14" x14ac:dyDescent="0.25">
      <c r="A43" s="21" t="s">
        <v>140</v>
      </c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3"/>
    </row>
    <row r="44" spans="1:14" x14ac:dyDescent="0.25">
      <c r="A44" s="21" t="s">
        <v>114</v>
      </c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3"/>
    </row>
    <row r="45" spans="1:14" x14ac:dyDescent="0.25">
      <c r="A45" s="21" t="s">
        <v>115</v>
      </c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3"/>
    </row>
    <row r="46" spans="1:14" x14ac:dyDescent="0.25">
      <c r="A46" s="21" t="s">
        <v>116</v>
      </c>
      <c r="B46" s="22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3"/>
    </row>
    <row r="47" spans="1:14" x14ac:dyDescent="0.25">
      <c r="A47" s="21" t="s">
        <v>117</v>
      </c>
      <c r="B47" s="22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3"/>
    </row>
    <row r="48" spans="1:14" x14ac:dyDescent="0.25">
      <c r="A48" s="21" t="s">
        <v>118</v>
      </c>
      <c r="B48" s="22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3"/>
    </row>
    <row r="49" spans="1:14" x14ac:dyDescent="0.25">
      <c r="A49" s="21" t="s">
        <v>119</v>
      </c>
      <c r="B49" s="22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3"/>
    </row>
    <row r="50" spans="1:14" x14ac:dyDescent="0.25">
      <c r="A50" s="21" t="s">
        <v>120</v>
      </c>
      <c r="B50" s="22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3"/>
    </row>
    <row r="51" spans="1:14" x14ac:dyDescent="0.25">
      <c r="A51" s="12" t="s">
        <v>27</v>
      </c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4"/>
    </row>
    <row r="52" spans="1:14" x14ac:dyDescent="0.25">
      <c r="A52" s="12" t="s">
        <v>28</v>
      </c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4"/>
    </row>
    <row r="53" spans="1:14" x14ac:dyDescent="0.25">
      <c r="A53" s="12" t="s">
        <v>29</v>
      </c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4"/>
    </row>
    <row r="54" spans="1:14" x14ac:dyDescent="0.25">
      <c r="A54" s="12" t="s">
        <v>30</v>
      </c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4"/>
    </row>
    <row r="55" spans="1:14" x14ac:dyDescent="0.25">
      <c r="A55" s="12" t="s">
        <v>31</v>
      </c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4"/>
    </row>
    <row r="56" spans="1:14" x14ac:dyDescent="0.25">
      <c r="A56" s="12" t="s">
        <v>32</v>
      </c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4"/>
    </row>
    <row r="57" spans="1:14" x14ac:dyDescent="0.25">
      <c r="A57" s="12" t="s">
        <v>33</v>
      </c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4"/>
    </row>
    <row r="58" spans="1:14" x14ac:dyDescent="0.25">
      <c r="A58" s="12" t="s">
        <v>34</v>
      </c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4"/>
    </row>
    <row r="59" spans="1:14" x14ac:dyDescent="0.25">
      <c r="A59" s="12" t="s">
        <v>35</v>
      </c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4"/>
    </row>
    <row r="60" spans="1:14" x14ac:dyDescent="0.25">
      <c r="A60" s="12" t="s">
        <v>36</v>
      </c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4"/>
    </row>
    <row r="61" spans="1:14" x14ac:dyDescent="0.25">
      <c r="A61" s="12" t="s">
        <v>37</v>
      </c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4"/>
    </row>
    <row r="62" spans="1:14" x14ac:dyDescent="0.25">
      <c r="A62" s="12" t="s">
        <v>38</v>
      </c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4"/>
    </row>
    <row r="63" spans="1:14" x14ac:dyDescent="0.25">
      <c r="A63" s="12" t="s">
        <v>39</v>
      </c>
      <c r="B63" s="10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4"/>
    </row>
    <row r="64" spans="1:14" x14ac:dyDescent="0.25">
      <c r="A64" s="12" t="s">
        <v>41</v>
      </c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4"/>
    </row>
    <row r="65" spans="1:14" x14ac:dyDescent="0.25">
      <c r="A65" s="12" t="s">
        <v>42</v>
      </c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4"/>
    </row>
    <row r="66" spans="1:14" x14ac:dyDescent="0.25">
      <c r="A66" s="12" t="s">
        <v>43</v>
      </c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4"/>
    </row>
    <row r="67" spans="1:14" x14ac:dyDescent="0.25">
      <c r="A67" s="12" t="s">
        <v>44</v>
      </c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4"/>
    </row>
    <row r="68" spans="1:14" x14ac:dyDescent="0.25">
      <c r="A68" s="12" t="s">
        <v>45</v>
      </c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4"/>
    </row>
    <row r="69" spans="1:14" x14ac:dyDescent="0.25">
      <c r="A69" s="12" t="s">
        <v>46</v>
      </c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4"/>
    </row>
    <row r="70" spans="1:14" x14ac:dyDescent="0.25">
      <c r="A70" s="12" t="s">
        <v>47</v>
      </c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4"/>
    </row>
    <row r="71" spans="1:14" x14ac:dyDescent="0.25">
      <c r="A71" s="12" t="s">
        <v>48</v>
      </c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4"/>
    </row>
    <row r="72" spans="1:14" x14ac:dyDescent="0.25">
      <c r="A72" s="12" t="s">
        <v>49</v>
      </c>
      <c r="B72" s="19"/>
      <c r="C72" s="19"/>
      <c r="D72" s="19"/>
      <c r="E72" s="19"/>
      <c r="F72" s="19"/>
      <c r="G72" s="19"/>
      <c r="H72" s="19">
        <v>119</v>
      </c>
      <c r="I72" s="19"/>
      <c r="J72" s="19">
        <v>80</v>
      </c>
      <c r="K72" s="19">
        <v>116</v>
      </c>
      <c r="L72" s="19">
        <v>98</v>
      </c>
      <c r="M72" s="9"/>
      <c r="N72" s="4"/>
    </row>
    <row r="73" spans="1:14" x14ac:dyDescent="0.25">
      <c r="A73" s="12" t="s">
        <v>50</v>
      </c>
      <c r="B73" s="19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9"/>
      <c r="N73" s="4"/>
    </row>
    <row r="74" spans="1:14" x14ac:dyDescent="0.25">
      <c r="A74" s="12" t="s">
        <v>51</v>
      </c>
      <c r="B74" s="19">
        <v>6</v>
      </c>
      <c r="C74" s="19">
        <v>1</v>
      </c>
      <c r="D74" s="19">
        <v>23</v>
      </c>
      <c r="E74" s="19">
        <v>131</v>
      </c>
      <c r="F74" s="19">
        <v>128</v>
      </c>
      <c r="G74" s="19">
        <v>101</v>
      </c>
      <c r="H74" s="19">
        <v>40</v>
      </c>
      <c r="I74" s="19">
        <v>171</v>
      </c>
      <c r="J74" s="19">
        <v>117</v>
      </c>
      <c r="K74" s="19">
        <v>36</v>
      </c>
      <c r="L74" s="19">
        <v>50</v>
      </c>
      <c r="M74" s="19">
        <v>3</v>
      </c>
      <c r="N74" s="18">
        <f t="shared" ref="N74:N79" si="0">SUM(B74:M74)</f>
        <v>807</v>
      </c>
    </row>
    <row r="75" spans="1:14" x14ac:dyDescent="0.25">
      <c r="A75" s="12" t="s">
        <v>52</v>
      </c>
      <c r="B75" s="19">
        <v>0</v>
      </c>
      <c r="C75" s="19">
        <v>0</v>
      </c>
      <c r="D75" s="19">
        <v>5</v>
      </c>
      <c r="E75" s="19">
        <v>135</v>
      </c>
      <c r="F75" s="19">
        <v>68</v>
      </c>
      <c r="G75" s="19">
        <v>111</v>
      </c>
      <c r="H75" s="19">
        <v>123</v>
      </c>
      <c r="I75" s="19">
        <v>35</v>
      </c>
      <c r="J75" s="19">
        <v>52</v>
      </c>
      <c r="K75" s="19">
        <v>32</v>
      </c>
      <c r="L75" s="19">
        <v>0</v>
      </c>
      <c r="M75" s="19">
        <v>0</v>
      </c>
      <c r="N75" s="18">
        <f t="shared" si="0"/>
        <v>561</v>
      </c>
    </row>
    <row r="76" spans="1:14" x14ac:dyDescent="0.25">
      <c r="A76" s="13" t="s">
        <v>53</v>
      </c>
      <c r="B76" s="16">
        <v>8</v>
      </c>
      <c r="C76" s="16">
        <v>0</v>
      </c>
      <c r="D76" s="16">
        <v>0</v>
      </c>
      <c r="E76" s="16">
        <v>7</v>
      </c>
      <c r="F76" s="16">
        <v>87</v>
      </c>
      <c r="G76" s="16">
        <v>83</v>
      </c>
      <c r="H76" s="16">
        <v>209</v>
      </c>
      <c r="I76" s="16">
        <v>65</v>
      </c>
      <c r="J76" s="17">
        <v>112</v>
      </c>
      <c r="K76" s="16">
        <v>73</v>
      </c>
      <c r="L76" s="16">
        <v>0</v>
      </c>
      <c r="M76" s="16">
        <v>0</v>
      </c>
      <c r="N76" s="18">
        <f t="shared" si="0"/>
        <v>644</v>
      </c>
    </row>
    <row r="77" spans="1:14" x14ac:dyDescent="0.25">
      <c r="A77" s="13" t="s">
        <v>54</v>
      </c>
      <c r="B77" s="16">
        <v>16</v>
      </c>
      <c r="C77" s="16">
        <v>0</v>
      </c>
      <c r="D77" s="16">
        <v>18</v>
      </c>
      <c r="E77" s="16">
        <v>34</v>
      </c>
      <c r="F77" s="16">
        <v>52</v>
      </c>
      <c r="G77" s="16">
        <v>119</v>
      </c>
      <c r="H77" s="16">
        <v>99</v>
      </c>
      <c r="I77" s="16">
        <v>74</v>
      </c>
      <c r="J77" s="17">
        <v>71</v>
      </c>
      <c r="K77" s="16">
        <v>31</v>
      </c>
      <c r="L77" s="16">
        <v>30</v>
      </c>
      <c r="M77" s="16">
        <v>22</v>
      </c>
      <c r="N77" s="18">
        <f t="shared" si="0"/>
        <v>566</v>
      </c>
    </row>
    <row r="78" spans="1:14" x14ac:dyDescent="0.25">
      <c r="A78" s="13" t="s">
        <v>55</v>
      </c>
      <c r="B78" s="16">
        <v>0</v>
      </c>
      <c r="C78" s="16">
        <v>0</v>
      </c>
      <c r="D78" s="16">
        <v>95</v>
      </c>
      <c r="E78" s="16">
        <v>54</v>
      </c>
      <c r="F78" s="16">
        <v>59</v>
      </c>
      <c r="G78" s="16">
        <v>92</v>
      </c>
      <c r="H78" s="16">
        <v>63</v>
      </c>
      <c r="I78" s="16">
        <v>88</v>
      </c>
      <c r="J78" s="17">
        <v>18</v>
      </c>
      <c r="K78" s="16">
        <v>15</v>
      </c>
      <c r="L78" s="16">
        <v>4</v>
      </c>
      <c r="M78" s="16">
        <v>14</v>
      </c>
      <c r="N78" s="18">
        <f t="shared" si="0"/>
        <v>502</v>
      </c>
    </row>
    <row r="79" spans="1:14" x14ac:dyDescent="0.25">
      <c r="A79" s="13" t="s">
        <v>56</v>
      </c>
      <c r="B79" s="16">
        <v>0</v>
      </c>
      <c r="C79" s="16">
        <v>0</v>
      </c>
      <c r="D79" s="16">
        <v>0</v>
      </c>
      <c r="E79" s="16">
        <v>73</v>
      </c>
      <c r="F79" s="16">
        <v>82</v>
      </c>
      <c r="G79" s="16">
        <v>74</v>
      </c>
      <c r="H79" s="16">
        <v>151</v>
      </c>
      <c r="I79" s="16">
        <v>73</v>
      </c>
      <c r="J79" s="17">
        <v>114</v>
      </c>
      <c r="K79" s="16">
        <v>31</v>
      </c>
      <c r="L79" s="16">
        <v>9</v>
      </c>
      <c r="M79" s="16">
        <v>0</v>
      </c>
      <c r="N79" s="18">
        <f t="shared" si="0"/>
        <v>607</v>
      </c>
    </row>
    <row r="80" spans="1:14" x14ac:dyDescent="0.25">
      <c r="A80" s="13" t="s">
        <v>57</v>
      </c>
      <c r="B80" s="16">
        <v>0</v>
      </c>
      <c r="C80" s="16">
        <v>0</v>
      </c>
      <c r="D80" s="16">
        <v>0</v>
      </c>
      <c r="E80" s="16">
        <v>12</v>
      </c>
      <c r="F80" s="16">
        <v>135</v>
      </c>
      <c r="G80" s="16">
        <v>28</v>
      </c>
      <c r="H80" s="16">
        <v>41</v>
      </c>
      <c r="I80" s="16">
        <v>104</v>
      </c>
      <c r="J80" s="17">
        <v>127</v>
      </c>
      <c r="K80" s="16">
        <v>3</v>
      </c>
      <c r="L80" s="16">
        <v>2</v>
      </c>
      <c r="M80" s="16">
        <v>0</v>
      </c>
      <c r="N80" s="18">
        <f t="shared" ref="N80:N102" si="1">SUM(B80:M80)</f>
        <v>452</v>
      </c>
    </row>
    <row r="81" spans="1:14" x14ac:dyDescent="0.25">
      <c r="A81" s="13" t="s">
        <v>58</v>
      </c>
      <c r="B81" s="16">
        <v>3</v>
      </c>
      <c r="C81" s="16">
        <v>16</v>
      </c>
      <c r="D81" s="16">
        <v>81</v>
      </c>
      <c r="E81" s="16">
        <v>45</v>
      </c>
      <c r="F81" s="16">
        <v>53</v>
      </c>
      <c r="G81" s="16">
        <v>38</v>
      </c>
      <c r="H81" s="16">
        <v>157</v>
      </c>
      <c r="I81" s="16">
        <v>43</v>
      </c>
      <c r="J81" s="17">
        <v>78</v>
      </c>
      <c r="K81" s="16">
        <v>60</v>
      </c>
      <c r="L81" s="16">
        <v>5</v>
      </c>
      <c r="M81" s="16">
        <v>64</v>
      </c>
      <c r="N81" s="18">
        <f t="shared" si="1"/>
        <v>643</v>
      </c>
    </row>
    <row r="82" spans="1:14" x14ac:dyDescent="0.25">
      <c r="A82" s="13" t="s">
        <v>59</v>
      </c>
      <c r="B82" s="16">
        <v>0</v>
      </c>
      <c r="C82" s="16">
        <v>33</v>
      </c>
      <c r="D82" s="16">
        <v>0</v>
      </c>
      <c r="E82" s="16">
        <v>72</v>
      </c>
      <c r="F82" s="16">
        <v>96</v>
      </c>
      <c r="G82" s="16">
        <v>55</v>
      </c>
      <c r="H82" s="16">
        <v>109</v>
      </c>
      <c r="I82" s="16">
        <v>63</v>
      </c>
      <c r="J82" s="17">
        <v>21</v>
      </c>
      <c r="K82" s="16">
        <v>8</v>
      </c>
      <c r="L82" s="16">
        <v>35</v>
      </c>
      <c r="M82" s="16">
        <v>26</v>
      </c>
      <c r="N82" s="18">
        <f t="shared" si="1"/>
        <v>518</v>
      </c>
    </row>
    <row r="83" spans="1:14" x14ac:dyDescent="0.25">
      <c r="A83" s="13" t="s">
        <v>60</v>
      </c>
      <c r="B83" s="16">
        <v>0</v>
      </c>
      <c r="C83" s="16">
        <v>4</v>
      </c>
      <c r="D83" s="16">
        <v>3</v>
      </c>
      <c r="E83" s="16">
        <v>0</v>
      </c>
      <c r="F83" s="16">
        <v>34</v>
      </c>
      <c r="G83" s="16">
        <v>78</v>
      </c>
      <c r="H83" s="16">
        <v>75</v>
      </c>
      <c r="I83" s="16">
        <v>69</v>
      </c>
      <c r="J83" s="17">
        <v>85</v>
      </c>
      <c r="K83" s="16">
        <v>6</v>
      </c>
      <c r="L83" s="16">
        <v>32</v>
      </c>
      <c r="M83" s="16">
        <v>0</v>
      </c>
      <c r="N83" s="18">
        <f t="shared" si="1"/>
        <v>386</v>
      </c>
    </row>
    <row r="84" spans="1:14" x14ac:dyDescent="0.25">
      <c r="A84" s="13" t="s">
        <v>61</v>
      </c>
      <c r="B84" s="16">
        <v>0</v>
      </c>
      <c r="C84" s="16">
        <v>0</v>
      </c>
      <c r="D84" s="16">
        <v>8</v>
      </c>
      <c r="E84" s="16">
        <v>19</v>
      </c>
      <c r="F84" s="16">
        <v>56</v>
      </c>
      <c r="G84" s="16">
        <v>196</v>
      </c>
      <c r="H84" s="16">
        <v>253</v>
      </c>
      <c r="I84" s="16">
        <v>56</v>
      </c>
      <c r="J84" s="17">
        <v>26</v>
      </c>
      <c r="K84" s="16">
        <v>113</v>
      </c>
      <c r="L84" s="16">
        <v>0</v>
      </c>
      <c r="M84" s="16">
        <v>0</v>
      </c>
      <c r="N84" s="18">
        <f t="shared" si="1"/>
        <v>727</v>
      </c>
    </row>
    <row r="85" spans="1:14" x14ac:dyDescent="0.25">
      <c r="A85" s="13" t="s">
        <v>62</v>
      </c>
      <c r="B85" s="16">
        <v>13</v>
      </c>
      <c r="C85" s="16">
        <v>0</v>
      </c>
      <c r="D85" s="16">
        <v>0</v>
      </c>
      <c r="E85" s="16">
        <v>66</v>
      </c>
      <c r="F85" s="16">
        <v>96</v>
      </c>
      <c r="G85" s="16">
        <v>454</v>
      </c>
      <c r="H85" s="16">
        <v>78</v>
      </c>
      <c r="I85" s="16">
        <v>107</v>
      </c>
      <c r="J85" s="17">
        <v>33</v>
      </c>
      <c r="K85" s="16">
        <v>129</v>
      </c>
      <c r="L85" s="16">
        <v>0</v>
      </c>
      <c r="M85" s="16">
        <v>0</v>
      </c>
      <c r="N85" s="18">
        <f t="shared" si="1"/>
        <v>976</v>
      </c>
    </row>
    <row r="86" spans="1:14" x14ac:dyDescent="0.25">
      <c r="A86" s="13" t="s">
        <v>63</v>
      </c>
      <c r="B86" s="16">
        <v>0</v>
      </c>
      <c r="C86" s="16">
        <v>0</v>
      </c>
      <c r="D86" s="16">
        <v>54</v>
      </c>
      <c r="E86" s="16">
        <v>54</v>
      </c>
      <c r="F86" s="16">
        <v>134</v>
      </c>
      <c r="G86" s="16">
        <v>107</v>
      </c>
      <c r="H86" s="16">
        <v>42</v>
      </c>
      <c r="I86" s="16">
        <v>239</v>
      </c>
      <c r="J86" s="17">
        <v>267</v>
      </c>
      <c r="K86" s="16">
        <v>34</v>
      </c>
      <c r="L86" s="16">
        <v>18</v>
      </c>
      <c r="M86" s="16">
        <v>230</v>
      </c>
      <c r="N86" s="18">
        <f t="shared" si="1"/>
        <v>1179</v>
      </c>
    </row>
    <row r="87" spans="1:14" x14ac:dyDescent="0.25">
      <c r="A87" s="13" t="s">
        <v>64</v>
      </c>
      <c r="B87" s="16">
        <v>0</v>
      </c>
      <c r="C87" s="16">
        <v>0</v>
      </c>
      <c r="D87" s="16">
        <v>4</v>
      </c>
      <c r="E87" s="16">
        <v>12</v>
      </c>
      <c r="F87" s="16">
        <v>26</v>
      </c>
      <c r="G87" s="16">
        <v>113</v>
      </c>
      <c r="H87" s="16">
        <v>65</v>
      </c>
      <c r="I87" s="16">
        <v>91</v>
      </c>
      <c r="J87" s="17">
        <v>186</v>
      </c>
      <c r="K87" s="16">
        <v>60</v>
      </c>
      <c r="L87" s="16">
        <v>31</v>
      </c>
      <c r="M87" s="16">
        <v>0</v>
      </c>
      <c r="N87" s="18">
        <f t="shared" si="1"/>
        <v>588</v>
      </c>
    </row>
    <row r="88" spans="1:14" x14ac:dyDescent="0.25">
      <c r="A88" s="13" t="s">
        <v>65</v>
      </c>
      <c r="B88" s="16">
        <v>34</v>
      </c>
      <c r="C88" s="16">
        <v>0</v>
      </c>
      <c r="D88" s="16">
        <v>16</v>
      </c>
      <c r="E88" s="16">
        <v>59</v>
      </c>
      <c r="F88" s="16">
        <v>34</v>
      </c>
      <c r="G88" s="16">
        <v>94</v>
      </c>
      <c r="H88" s="16">
        <v>96</v>
      </c>
      <c r="I88" s="16">
        <v>68</v>
      </c>
      <c r="J88" s="17">
        <v>97</v>
      </c>
      <c r="K88" s="16">
        <v>87</v>
      </c>
      <c r="L88" s="16">
        <v>6</v>
      </c>
      <c r="M88" s="16">
        <v>25</v>
      </c>
      <c r="N88" s="18">
        <f t="shared" si="1"/>
        <v>616</v>
      </c>
    </row>
    <row r="89" spans="1:14" x14ac:dyDescent="0.25">
      <c r="A89" s="13" t="s">
        <v>66</v>
      </c>
      <c r="B89" s="16">
        <v>0</v>
      </c>
      <c r="C89" s="16">
        <v>19</v>
      </c>
      <c r="D89" s="16">
        <v>34</v>
      </c>
      <c r="E89" s="16">
        <v>101</v>
      </c>
      <c r="F89" s="16">
        <v>81</v>
      </c>
      <c r="G89" s="16">
        <v>86</v>
      </c>
      <c r="H89" s="16">
        <v>39</v>
      </c>
      <c r="I89" s="16">
        <v>150</v>
      </c>
      <c r="J89" s="17">
        <v>0</v>
      </c>
      <c r="K89" s="16">
        <v>0</v>
      </c>
      <c r="L89" s="16">
        <v>9</v>
      </c>
      <c r="M89" s="16">
        <v>0</v>
      </c>
      <c r="N89" s="18">
        <f t="shared" si="1"/>
        <v>519</v>
      </c>
    </row>
    <row r="90" spans="1:14" x14ac:dyDescent="0.25">
      <c r="A90" s="13" t="s">
        <v>67</v>
      </c>
      <c r="B90" s="16">
        <v>0</v>
      </c>
      <c r="C90" s="16">
        <v>13</v>
      </c>
      <c r="D90" s="16">
        <v>8</v>
      </c>
      <c r="E90" s="16">
        <v>50</v>
      </c>
      <c r="F90" s="16">
        <v>217</v>
      </c>
      <c r="G90" s="16">
        <v>147</v>
      </c>
      <c r="H90" s="16">
        <v>106</v>
      </c>
      <c r="I90" s="16">
        <v>172</v>
      </c>
      <c r="J90" s="17">
        <v>85</v>
      </c>
      <c r="K90" s="16">
        <v>50</v>
      </c>
      <c r="L90" s="16">
        <v>13</v>
      </c>
      <c r="M90" s="16">
        <v>20</v>
      </c>
      <c r="N90" s="18">
        <f t="shared" si="1"/>
        <v>881</v>
      </c>
    </row>
    <row r="91" spans="1:14" x14ac:dyDescent="0.25">
      <c r="A91" s="13" t="s">
        <v>68</v>
      </c>
      <c r="B91" s="16">
        <v>0</v>
      </c>
      <c r="C91" s="16">
        <v>22</v>
      </c>
      <c r="D91" s="16">
        <v>23</v>
      </c>
      <c r="E91" s="16">
        <v>112</v>
      </c>
      <c r="F91" s="16">
        <v>32</v>
      </c>
      <c r="G91" s="16">
        <v>229</v>
      </c>
      <c r="H91" s="16">
        <v>152</v>
      </c>
      <c r="I91" s="16">
        <v>240</v>
      </c>
      <c r="J91" s="17">
        <v>97</v>
      </c>
      <c r="K91" s="16">
        <v>39</v>
      </c>
      <c r="L91" s="16">
        <v>0</v>
      </c>
      <c r="M91" s="16">
        <v>10</v>
      </c>
      <c r="N91" s="18">
        <f t="shared" si="1"/>
        <v>956</v>
      </c>
    </row>
    <row r="92" spans="1:14" x14ac:dyDescent="0.25">
      <c r="A92" s="13" t="s">
        <v>69</v>
      </c>
      <c r="B92" s="16">
        <v>0</v>
      </c>
      <c r="C92" s="16">
        <v>0</v>
      </c>
      <c r="D92" s="16">
        <v>77</v>
      </c>
      <c r="E92" s="16">
        <v>27</v>
      </c>
      <c r="F92" s="16">
        <v>65</v>
      </c>
      <c r="G92" s="16">
        <v>164</v>
      </c>
      <c r="H92" s="16">
        <v>136</v>
      </c>
      <c r="I92" s="16">
        <v>239</v>
      </c>
      <c r="J92" s="17">
        <v>21</v>
      </c>
      <c r="K92" s="16">
        <v>31</v>
      </c>
      <c r="L92" s="16">
        <v>5</v>
      </c>
      <c r="M92" s="16">
        <v>59</v>
      </c>
      <c r="N92" s="18">
        <f t="shared" si="1"/>
        <v>824</v>
      </c>
    </row>
    <row r="93" spans="1:14" x14ac:dyDescent="0.25">
      <c r="A93" s="13" t="s">
        <v>70</v>
      </c>
      <c r="B93" s="16">
        <v>5</v>
      </c>
      <c r="C93" s="16">
        <v>0</v>
      </c>
      <c r="D93" s="16">
        <v>40</v>
      </c>
      <c r="E93" s="16">
        <v>22</v>
      </c>
      <c r="F93" s="16">
        <v>46</v>
      </c>
      <c r="G93" s="16">
        <v>108</v>
      </c>
      <c r="H93" s="16">
        <v>49</v>
      </c>
      <c r="I93" s="16">
        <v>172</v>
      </c>
      <c r="J93" s="17">
        <v>154</v>
      </c>
      <c r="K93" s="16">
        <v>88</v>
      </c>
      <c r="L93" s="16">
        <v>35</v>
      </c>
      <c r="M93" s="16">
        <v>0</v>
      </c>
      <c r="N93" s="18">
        <f t="shared" si="1"/>
        <v>719</v>
      </c>
    </row>
    <row r="94" spans="1:14" x14ac:dyDescent="0.25">
      <c r="A94" s="13" t="s">
        <v>71</v>
      </c>
      <c r="B94" s="16">
        <v>0</v>
      </c>
      <c r="C94" s="16">
        <v>0</v>
      </c>
      <c r="D94" s="16">
        <v>18</v>
      </c>
      <c r="E94" s="16">
        <v>87</v>
      </c>
      <c r="F94" s="16">
        <v>117</v>
      </c>
      <c r="G94" s="16">
        <v>107</v>
      </c>
      <c r="H94" s="16">
        <v>201</v>
      </c>
      <c r="I94" s="16">
        <v>210</v>
      </c>
      <c r="J94" s="17">
        <v>63</v>
      </c>
      <c r="K94" s="16">
        <v>304</v>
      </c>
      <c r="L94" s="16">
        <v>32</v>
      </c>
      <c r="M94" s="16">
        <v>1</v>
      </c>
      <c r="N94" s="18">
        <f t="shared" si="1"/>
        <v>1140</v>
      </c>
    </row>
    <row r="95" spans="1:14" x14ac:dyDescent="0.25">
      <c r="A95" s="13" t="s">
        <v>72</v>
      </c>
      <c r="B95" s="16">
        <v>0</v>
      </c>
      <c r="C95" s="16">
        <v>0</v>
      </c>
      <c r="D95" s="16">
        <v>0</v>
      </c>
      <c r="E95" s="16">
        <v>95</v>
      </c>
      <c r="F95" s="16">
        <v>73</v>
      </c>
      <c r="G95" s="16">
        <v>95</v>
      </c>
      <c r="H95" s="16">
        <v>150</v>
      </c>
      <c r="I95" s="16">
        <v>130</v>
      </c>
      <c r="J95" s="17">
        <v>159</v>
      </c>
      <c r="K95" s="16">
        <v>244</v>
      </c>
      <c r="L95" s="16">
        <v>9</v>
      </c>
      <c r="M95" s="16">
        <v>9</v>
      </c>
      <c r="N95" s="18">
        <f t="shared" si="1"/>
        <v>964</v>
      </c>
    </row>
    <row r="96" spans="1:14" x14ac:dyDescent="0.25">
      <c r="A96" s="13" t="s">
        <v>73</v>
      </c>
      <c r="B96" s="16"/>
      <c r="C96" s="16"/>
      <c r="D96" s="16"/>
      <c r="E96" s="16"/>
      <c r="F96" s="16"/>
      <c r="G96" s="16"/>
      <c r="H96" s="16"/>
      <c r="I96" s="16"/>
      <c r="J96" s="17"/>
      <c r="K96" s="16"/>
      <c r="L96" s="16"/>
      <c r="M96" s="16"/>
      <c r="N96" s="18"/>
    </row>
    <row r="97" spans="1:14" x14ac:dyDescent="0.25">
      <c r="A97" s="13" t="s">
        <v>74</v>
      </c>
      <c r="B97" s="16">
        <v>0</v>
      </c>
      <c r="C97" s="16">
        <v>0</v>
      </c>
      <c r="D97" s="16">
        <v>0</v>
      </c>
      <c r="E97" s="16">
        <v>104</v>
      </c>
      <c r="F97" s="16">
        <v>40</v>
      </c>
      <c r="G97" s="16">
        <v>120</v>
      </c>
      <c r="H97" s="16">
        <v>283</v>
      </c>
      <c r="I97" s="16">
        <v>106</v>
      </c>
      <c r="J97" s="17">
        <v>162</v>
      </c>
      <c r="K97" s="16">
        <v>0</v>
      </c>
      <c r="L97" s="16">
        <v>6</v>
      </c>
      <c r="M97" s="16">
        <v>1</v>
      </c>
      <c r="N97" s="18">
        <f t="shared" si="1"/>
        <v>822</v>
      </c>
    </row>
    <row r="98" spans="1:14" x14ac:dyDescent="0.25">
      <c r="A98" s="13" t="s">
        <v>75</v>
      </c>
      <c r="B98" s="16">
        <v>2</v>
      </c>
      <c r="C98" s="16">
        <v>5</v>
      </c>
      <c r="D98" s="16">
        <v>65</v>
      </c>
      <c r="E98" s="16">
        <v>42</v>
      </c>
      <c r="F98" s="16">
        <v>68</v>
      </c>
      <c r="G98" s="16">
        <v>154</v>
      </c>
      <c r="H98" s="16">
        <v>118</v>
      </c>
      <c r="I98" s="16">
        <v>84</v>
      </c>
      <c r="J98" s="17">
        <v>60</v>
      </c>
      <c r="K98" s="16">
        <v>42</v>
      </c>
      <c r="L98" s="16">
        <v>11</v>
      </c>
      <c r="M98" s="16">
        <v>8</v>
      </c>
      <c r="N98" s="18">
        <f t="shared" si="1"/>
        <v>659</v>
      </c>
    </row>
    <row r="99" spans="1:14" x14ac:dyDescent="0.25">
      <c r="A99" s="13" t="s">
        <v>76</v>
      </c>
      <c r="B99" s="16">
        <v>18</v>
      </c>
      <c r="C99" s="16"/>
      <c r="D99" s="16"/>
      <c r="E99" s="16">
        <v>34</v>
      </c>
      <c r="F99" s="16">
        <v>116</v>
      </c>
      <c r="G99" s="16"/>
      <c r="H99" s="16"/>
      <c r="I99" s="16"/>
      <c r="J99" s="17"/>
      <c r="K99" s="16">
        <v>8</v>
      </c>
      <c r="L99" s="16">
        <v>17</v>
      </c>
      <c r="M99" s="16"/>
      <c r="N99" s="18"/>
    </row>
    <row r="100" spans="1:14" x14ac:dyDescent="0.25">
      <c r="A100" s="13" t="s">
        <v>77</v>
      </c>
      <c r="B100" s="16"/>
      <c r="C100" s="16"/>
      <c r="D100" s="16"/>
      <c r="E100" s="16"/>
      <c r="F100" s="16"/>
      <c r="G100" s="16"/>
      <c r="H100" s="16"/>
      <c r="I100" s="16"/>
      <c r="J100" s="17">
        <v>108</v>
      </c>
      <c r="K100" s="16">
        <v>8</v>
      </c>
      <c r="L100" s="17">
        <v>25</v>
      </c>
      <c r="M100" s="17">
        <v>0</v>
      </c>
      <c r="N100" s="18"/>
    </row>
    <row r="101" spans="1:14" x14ac:dyDescent="0.25">
      <c r="A101" s="13" t="s">
        <v>78</v>
      </c>
      <c r="B101" s="17">
        <v>0</v>
      </c>
      <c r="C101" s="17">
        <v>7</v>
      </c>
      <c r="D101" s="17">
        <v>0</v>
      </c>
      <c r="E101" s="16">
        <v>56</v>
      </c>
      <c r="F101" s="16">
        <v>18</v>
      </c>
      <c r="G101" s="16">
        <v>55</v>
      </c>
      <c r="H101" s="16">
        <v>152</v>
      </c>
      <c r="I101" s="16">
        <v>89</v>
      </c>
      <c r="J101" s="16">
        <v>100</v>
      </c>
      <c r="K101" s="19">
        <v>14</v>
      </c>
      <c r="L101" s="16">
        <v>0</v>
      </c>
      <c r="M101" s="16">
        <v>0</v>
      </c>
      <c r="N101" s="18">
        <f t="shared" si="1"/>
        <v>491</v>
      </c>
    </row>
    <row r="102" spans="1:14" x14ac:dyDescent="0.25">
      <c r="A102" s="13" t="s">
        <v>79</v>
      </c>
      <c r="B102" s="16">
        <v>1</v>
      </c>
      <c r="C102" s="16">
        <v>0</v>
      </c>
      <c r="D102" s="17">
        <v>9</v>
      </c>
      <c r="E102" s="17">
        <v>24</v>
      </c>
      <c r="F102" s="17">
        <v>84</v>
      </c>
      <c r="G102" s="16">
        <v>80</v>
      </c>
      <c r="H102" s="16">
        <v>80</v>
      </c>
      <c r="I102" s="16">
        <v>59</v>
      </c>
      <c r="J102" s="16">
        <v>239</v>
      </c>
      <c r="K102" s="19">
        <v>15</v>
      </c>
      <c r="L102" s="16">
        <v>15</v>
      </c>
      <c r="M102" s="17">
        <v>0</v>
      </c>
      <c r="N102" s="18">
        <f t="shared" si="1"/>
        <v>606</v>
      </c>
    </row>
    <row r="103" spans="1:14" x14ac:dyDescent="0.25">
      <c r="A103" s="13" t="s">
        <v>80</v>
      </c>
      <c r="B103" s="16">
        <v>0</v>
      </c>
      <c r="C103" s="16">
        <v>0</v>
      </c>
      <c r="D103" s="17">
        <v>18</v>
      </c>
      <c r="E103" s="16">
        <v>45</v>
      </c>
      <c r="F103" s="16">
        <v>22</v>
      </c>
      <c r="G103" s="16"/>
      <c r="H103" s="16"/>
      <c r="I103" s="16"/>
      <c r="J103" s="17"/>
      <c r="K103" s="19"/>
      <c r="L103" s="17"/>
      <c r="M103" s="17"/>
      <c r="N103" s="18"/>
    </row>
    <row r="104" spans="1:14" x14ac:dyDescent="0.25">
      <c r="A104" s="13" t="s">
        <v>81</v>
      </c>
      <c r="B104" s="20"/>
      <c r="C104" s="20"/>
      <c r="D104" s="20"/>
      <c r="E104" s="20"/>
      <c r="F104" s="20"/>
      <c r="G104" s="20"/>
      <c r="H104" s="20"/>
      <c r="I104" s="20"/>
      <c r="J104" s="20"/>
      <c r="K104" s="19"/>
      <c r="L104" s="20"/>
      <c r="M104" s="20"/>
      <c r="N104" s="18"/>
    </row>
    <row r="105" spans="1:14" x14ac:dyDescent="0.25">
      <c r="A105" s="13" t="s">
        <v>82</v>
      </c>
      <c r="B105" s="20"/>
      <c r="C105" s="20"/>
      <c r="D105" s="20"/>
      <c r="E105" s="20"/>
      <c r="F105" s="20"/>
      <c r="G105" s="20"/>
      <c r="H105" s="20"/>
      <c r="I105" s="20"/>
      <c r="J105" s="20"/>
      <c r="K105" s="19"/>
      <c r="L105" s="20"/>
      <c r="M105" s="20"/>
      <c r="N105" s="18"/>
    </row>
    <row r="106" spans="1:14" x14ac:dyDescent="0.25">
      <c r="A106" s="13" t="s">
        <v>83</v>
      </c>
      <c r="B106" s="20"/>
      <c r="C106" s="20"/>
      <c r="D106" s="20"/>
      <c r="E106" s="20"/>
      <c r="F106" s="20"/>
      <c r="G106" s="20"/>
      <c r="H106" s="20"/>
      <c r="I106" s="20"/>
      <c r="J106" s="20"/>
      <c r="K106" s="19"/>
      <c r="L106" s="20"/>
      <c r="M106" s="20"/>
      <c r="N106" s="18"/>
    </row>
    <row r="107" spans="1:14" x14ac:dyDescent="0.25">
      <c r="A107" s="13" t="s">
        <v>84</v>
      </c>
      <c r="B107" s="20"/>
      <c r="C107" s="20"/>
      <c r="D107" s="20"/>
      <c r="E107" s="20"/>
      <c r="F107" s="20"/>
      <c r="G107" s="20"/>
      <c r="H107" s="20"/>
      <c r="I107" s="20"/>
      <c r="J107" s="20"/>
      <c r="K107" s="19"/>
      <c r="L107" s="20"/>
      <c r="M107" s="20"/>
      <c r="N107" s="18"/>
    </row>
    <row r="108" spans="1:14" x14ac:dyDescent="0.25">
      <c r="A108" s="13" t="s">
        <v>85</v>
      </c>
      <c r="B108" s="20"/>
      <c r="C108" s="20"/>
      <c r="D108" s="20"/>
      <c r="E108" s="20"/>
      <c r="F108" s="20"/>
      <c r="G108" s="20"/>
      <c r="H108" s="20"/>
      <c r="I108" s="20"/>
      <c r="J108" s="20"/>
      <c r="K108" s="19"/>
      <c r="L108" s="20"/>
      <c r="M108" s="20"/>
      <c r="N108" s="18"/>
    </row>
    <row r="109" spans="1:14" x14ac:dyDescent="0.25">
      <c r="A109" s="13" t="s">
        <v>86</v>
      </c>
      <c r="B109" s="20"/>
      <c r="C109" s="20"/>
      <c r="D109" s="20"/>
      <c r="E109" s="20"/>
      <c r="F109" s="20"/>
      <c r="G109" s="20"/>
      <c r="H109" s="20"/>
      <c r="I109" s="20"/>
      <c r="J109" s="20"/>
      <c r="K109" s="19"/>
      <c r="L109" s="20"/>
      <c r="M109" s="20"/>
      <c r="N109" s="18"/>
    </row>
    <row r="110" spans="1:14" x14ac:dyDescent="0.25">
      <c r="A110" s="13" t="s">
        <v>87</v>
      </c>
      <c r="B110" s="20"/>
      <c r="C110" s="20"/>
      <c r="D110" s="20"/>
      <c r="E110" s="20"/>
      <c r="F110" s="20"/>
      <c r="G110" s="20"/>
      <c r="H110" s="20"/>
      <c r="I110" s="20"/>
      <c r="J110" s="20"/>
      <c r="K110" s="19"/>
      <c r="L110" s="20"/>
      <c r="M110" s="20"/>
      <c r="N110" s="18"/>
    </row>
    <row r="111" spans="1:14" x14ac:dyDescent="0.25">
      <c r="A111" s="13" t="s">
        <v>88</v>
      </c>
      <c r="B111" s="20"/>
      <c r="C111" s="20"/>
      <c r="D111" s="20"/>
      <c r="E111" s="20"/>
      <c r="F111" s="20"/>
      <c r="G111" s="20"/>
      <c r="H111" s="20"/>
      <c r="I111" s="20"/>
      <c r="J111" s="20"/>
      <c r="K111" s="19"/>
      <c r="L111" s="20"/>
      <c r="M111" s="20"/>
      <c r="N111" s="18"/>
    </row>
    <row r="112" spans="1:14" x14ac:dyDescent="0.25">
      <c r="A112" s="13" t="s">
        <v>89</v>
      </c>
      <c r="B112" s="19"/>
      <c r="C112" s="19"/>
      <c r="D112" s="19"/>
      <c r="E112" s="19"/>
      <c r="F112" s="19"/>
      <c r="G112" s="19"/>
      <c r="H112" s="19"/>
      <c r="I112" s="19"/>
      <c r="J112" s="19"/>
      <c r="K112" s="19"/>
      <c r="L112" s="19"/>
      <c r="M112" s="19"/>
      <c r="N112" s="18"/>
    </row>
    <row r="113" spans="1:14" x14ac:dyDescent="0.25">
      <c r="A113" s="13" t="s">
        <v>90</v>
      </c>
      <c r="B113" s="19"/>
      <c r="C113" s="19"/>
      <c r="D113" s="19"/>
      <c r="E113" s="19"/>
      <c r="F113" s="19"/>
      <c r="G113" s="19"/>
      <c r="H113" s="19"/>
      <c r="I113" s="19"/>
      <c r="J113" s="19"/>
      <c r="K113" s="19"/>
      <c r="L113" s="19"/>
      <c r="M113" s="19"/>
      <c r="N113" s="18"/>
    </row>
    <row r="114" spans="1:14" x14ac:dyDescent="0.25">
      <c r="A114" s="13" t="s">
        <v>91</v>
      </c>
      <c r="B114" s="19"/>
      <c r="C114" s="19"/>
      <c r="D114" s="19"/>
      <c r="E114" s="19"/>
      <c r="F114" s="19"/>
      <c r="G114" s="19"/>
      <c r="H114" s="19"/>
      <c r="I114" s="19"/>
      <c r="J114" s="19"/>
      <c r="K114" s="19"/>
      <c r="L114" s="19"/>
      <c r="M114" s="19"/>
      <c r="N114" s="18"/>
    </row>
    <row r="115" spans="1:14" x14ac:dyDescent="0.25">
      <c r="A115" s="14" t="s">
        <v>92</v>
      </c>
      <c r="B115" s="19"/>
      <c r="C115" s="19"/>
      <c r="D115" s="19"/>
      <c r="E115" s="19"/>
      <c r="F115" s="19"/>
      <c r="G115" s="19"/>
      <c r="H115" s="19"/>
      <c r="I115" s="19"/>
      <c r="J115" s="19"/>
      <c r="K115" s="19"/>
      <c r="L115" s="19"/>
      <c r="M115" s="19"/>
      <c r="N115" s="18"/>
    </row>
    <row r="116" spans="1:14" x14ac:dyDescent="0.25">
      <c r="A116" s="15" t="s">
        <v>93</v>
      </c>
      <c r="B116" s="19"/>
      <c r="C116" s="19"/>
      <c r="D116" s="19"/>
      <c r="E116" s="19"/>
      <c r="F116" s="19"/>
      <c r="G116" s="19"/>
      <c r="H116" s="19"/>
      <c r="I116" s="19"/>
      <c r="J116" s="19"/>
      <c r="K116" s="19"/>
      <c r="L116" s="19"/>
      <c r="M116" s="19"/>
      <c r="N116" s="18"/>
    </row>
    <row r="117" spans="1:14" x14ac:dyDescent="0.25">
      <c r="A117" s="15" t="s">
        <v>94</v>
      </c>
      <c r="B117" s="19"/>
      <c r="C117" s="19"/>
      <c r="D117" s="19"/>
      <c r="E117" s="19"/>
      <c r="F117" s="19"/>
      <c r="G117" s="19"/>
      <c r="H117" s="19"/>
      <c r="I117" s="19"/>
      <c r="J117" s="19"/>
      <c r="K117" s="19"/>
      <c r="L117" s="19"/>
      <c r="M117" s="19"/>
      <c r="N117" s="18"/>
    </row>
    <row r="118" spans="1:14" x14ac:dyDescent="0.25">
      <c r="A118" s="15" t="s">
        <v>95</v>
      </c>
      <c r="B118" s="19"/>
      <c r="C118" s="19"/>
      <c r="D118" s="19"/>
      <c r="E118" s="19"/>
      <c r="F118" s="19"/>
      <c r="G118" s="19"/>
      <c r="H118" s="19"/>
      <c r="I118" s="19"/>
      <c r="J118" s="19"/>
      <c r="K118" s="19"/>
      <c r="L118" s="19"/>
      <c r="M118" s="19"/>
      <c r="N118" s="18"/>
    </row>
    <row r="119" spans="1:14" x14ac:dyDescent="0.25">
      <c r="A119" s="15" t="s">
        <v>96</v>
      </c>
      <c r="B119" s="19"/>
      <c r="C119" s="19"/>
      <c r="D119" s="19"/>
      <c r="E119" s="19"/>
      <c r="F119" s="19"/>
      <c r="G119" s="19"/>
      <c r="H119" s="19"/>
      <c r="I119" s="19"/>
      <c r="J119" s="19"/>
      <c r="K119" s="19"/>
      <c r="L119" s="19"/>
      <c r="M119" s="19"/>
      <c r="N119" s="18"/>
    </row>
    <row r="120" spans="1:14" x14ac:dyDescent="0.25">
      <c r="A120" s="15" t="s">
        <v>97</v>
      </c>
      <c r="B120" s="19"/>
      <c r="C120" s="19"/>
      <c r="D120" s="19"/>
      <c r="E120" s="19"/>
      <c r="F120" s="19"/>
      <c r="G120" s="19"/>
      <c r="H120" s="19"/>
      <c r="I120" s="19"/>
      <c r="J120" s="19"/>
      <c r="K120" s="19"/>
      <c r="L120" s="19"/>
      <c r="M120" s="19"/>
      <c r="N120" s="18"/>
    </row>
    <row r="121" spans="1:14" x14ac:dyDescent="0.25">
      <c r="A121" s="15" t="s">
        <v>98</v>
      </c>
      <c r="B121" s="17"/>
      <c r="C121" s="17"/>
      <c r="D121" s="17"/>
      <c r="E121" s="16"/>
      <c r="F121" s="16"/>
      <c r="G121" s="16"/>
      <c r="H121" s="16"/>
      <c r="I121" s="16"/>
      <c r="J121" s="16"/>
      <c r="K121" s="16"/>
      <c r="L121" s="16"/>
      <c r="M121" s="16"/>
      <c r="N121" s="18"/>
    </row>
    <row r="122" spans="1:14" x14ac:dyDescent="0.25">
      <c r="A122" s="15" t="s">
        <v>99</v>
      </c>
      <c r="B122" s="17"/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8"/>
    </row>
    <row r="123" spans="1:14" x14ac:dyDescent="0.25">
      <c r="A123" s="15" t="s">
        <v>100</v>
      </c>
      <c r="B123" s="16"/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8"/>
    </row>
    <row r="124" spans="1:14" x14ac:dyDescent="0.25">
      <c r="A124" s="15" t="s">
        <v>101</v>
      </c>
      <c r="B124" s="16"/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8"/>
    </row>
    <row r="125" spans="1:14" x14ac:dyDescent="0.25">
      <c r="A125" s="15" t="s">
        <v>102</v>
      </c>
      <c r="B125" s="16"/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8"/>
    </row>
    <row r="126" spans="1:14" x14ac:dyDescent="0.25">
      <c r="A126" s="15" t="s">
        <v>103</v>
      </c>
      <c r="B126" s="16"/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8"/>
    </row>
    <row r="127" spans="1:14" x14ac:dyDescent="0.25">
      <c r="A127" s="13" t="s">
        <v>104</v>
      </c>
      <c r="B127" s="17"/>
      <c r="C127" s="17"/>
      <c r="D127" s="17"/>
      <c r="E127" s="16"/>
      <c r="F127" s="16"/>
      <c r="G127" s="16"/>
      <c r="H127" s="16"/>
      <c r="I127" s="16"/>
      <c r="J127" s="16"/>
      <c r="K127" s="16"/>
      <c r="L127" s="16"/>
      <c r="M127" s="16"/>
      <c r="N127" s="18"/>
    </row>
    <row r="128" spans="1:14" x14ac:dyDescent="0.25">
      <c r="A128" s="13" t="s">
        <v>105</v>
      </c>
      <c r="B128" s="16"/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8"/>
    </row>
    <row r="129" spans="1:14" x14ac:dyDescent="0.25">
      <c r="A129" s="13" t="s">
        <v>106</v>
      </c>
      <c r="B129" s="16"/>
      <c r="C129" s="17"/>
      <c r="D129" s="16"/>
      <c r="E129" s="16"/>
      <c r="F129" s="16"/>
      <c r="G129" s="16"/>
      <c r="H129" s="16"/>
      <c r="I129" s="17"/>
      <c r="J129" s="17"/>
      <c r="K129" s="17"/>
      <c r="L129" s="17"/>
      <c r="M129" s="17"/>
      <c r="N129" s="18"/>
    </row>
    <row r="130" spans="1:14" x14ac:dyDescent="0.25">
      <c r="A130" s="13" t="s">
        <v>107</v>
      </c>
      <c r="B130" s="19"/>
      <c r="C130" s="19"/>
      <c r="D130" s="19"/>
      <c r="E130" s="19"/>
      <c r="F130" s="19"/>
      <c r="G130" s="19"/>
      <c r="H130" s="19"/>
      <c r="I130" s="19"/>
      <c r="J130" s="19"/>
      <c r="K130" s="19"/>
      <c r="L130" s="19"/>
      <c r="M130" s="19"/>
      <c r="N130" s="18"/>
    </row>
    <row r="131" spans="1:14" x14ac:dyDescent="0.25">
      <c r="A131" s="13" t="s">
        <v>108</v>
      </c>
      <c r="B131" s="19"/>
      <c r="C131" s="19"/>
      <c r="D131" s="19"/>
      <c r="E131" s="19"/>
      <c r="F131" s="19"/>
      <c r="G131" s="19"/>
      <c r="H131" s="19"/>
      <c r="I131" s="19"/>
      <c r="J131" s="19"/>
      <c r="K131" s="19"/>
      <c r="L131" s="19"/>
      <c r="M131" s="19"/>
      <c r="N131" s="18"/>
    </row>
    <row r="132" spans="1:14" x14ac:dyDescent="0.25">
      <c r="A132" s="13" t="s">
        <v>109</v>
      </c>
      <c r="B132" s="19"/>
      <c r="C132" s="19"/>
      <c r="D132" s="19"/>
      <c r="E132" s="19"/>
      <c r="F132" s="19"/>
      <c r="G132" s="19"/>
      <c r="H132" s="19"/>
      <c r="I132" s="19"/>
      <c r="J132" s="19"/>
      <c r="K132" s="19"/>
      <c r="L132" s="19"/>
      <c r="M132" s="19"/>
      <c r="N132" s="18"/>
    </row>
    <row r="133" spans="1:14" x14ac:dyDescent="0.25">
      <c r="A133" s="13" t="s">
        <v>110</v>
      </c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8"/>
    </row>
    <row r="134" spans="1:14" x14ac:dyDescent="0.25">
      <c r="A134" s="13" t="s">
        <v>111</v>
      </c>
      <c r="B134" s="19"/>
      <c r="C134" s="19"/>
      <c r="D134" s="19"/>
      <c r="E134" s="19"/>
      <c r="F134" s="19"/>
      <c r="G134" s="19"/>
      <c r="H134" s="19"/>
      <c r="I134" s="19"/>
      <c r="J134" s="19"/>
      <c r="K134" s="19"/>
      <c r="L134" s="19"/>
      <c r="M134" s="19"/>
      <c r="N134" s="18"/>
    </row>
    <row r="135" spans="1:14" x14ac:dyDescent="0.25">
      <c r="A135" s="13" t="s">
        <v>112</v>
      </c>
      <c r="B135" s="19"/>
      <c r="C135" s="19"/>
      <c r="D135" s="19"/>
      <c r="E135" s="19"/>
      <c r="F135" s="19"/>
      <c r="G135" s="19"/>
      <c r="H135" s="19"/>
      <c r="I135" s="19"/>
      <c r="J135" s="19"/>
      <c r="K135" s="19"/>
      <c r="L135" s="19"/>
      <c r="M135" s="19"/>
      <c r="N135" s="18"/>
    </row>
    <row r="136" spans="1:14" x14ac:dyDescent="0.25">
      <c r="A136" s="3"/>
    </row>
    <row r="137" spans="1:14" x14ac:dyDescent="0.25">
      <c r="A137" s="5" t="s">
        <v>14</v>
      </c>
      <c r="B137" s="2">
        <f>COUNT(B14:B135)</f>
        <v>28</v>
      </c>
      <c r="C137" s="2">
        <f t="shared" ref="C137:N137" si="2">COUNT(C14:C135)</f>
        <v>27</v>
      </c>
      <c r="D137" s="2">
        <f t="shared" si="2"/>
        <v>27</v>
      </c>
      <c r="E137" s="2">
        <f t="shared" si="2"/>
        <v>28</v>
      </c>
      <c r="F137" s="2">
        <f t="shared" si="2"/>
        <v>28</v>
      </c>
      <c r="G137" s="2">
        <f t="shared" si="2"/>
        <v>26</v>
      </c>
      <c r="H137" s="2">
        <f t="shared" si="2"/>
        <v>27</v>
      </c>
      <c r="I137" s="2">
        <f t="shared" si="2"/>
        <v>26</v>
      </c>
      <c r="J137" s="2">
        <f t="shared" si="2"/>
        <v>28</v>
      </c>
      <c r="K137" s="2">
        <f t="shared" si="2"/>
        <v>29</v>
      </c>
      <c r="L137" s="2">
        <f t="shared" si="2"/>
        <v>29</v>
      </c>
      <c r="M137" s="2">
        <f t="shared" si="2"/>
        <v>27</v>
      </c>
      <c r="N137" s="4">
        <f t="shared" si="2"/>
        <v>26</v>
      </c>
    </row>
    <row r="138" spans="1:14" x14ac:dyDescent="0.25">
      <c r="A138" s="6" t="s">
        <v>11</v>
      </c>
      <c r="B138" s="20">
        <f>AVERAGE(B14:B135)</f>
        <v>3.7857142857142856</v>
      </c>
      <c r="C138" s="20">
        <f t="shared" ref="C138:N138" si="3">AVERAGE(C14:C135)</f>
        <v>4.4444444444444446</v>
      </c>
      <c r="D138" s="20">
        <f t="shared" si="3"/>
        <v>22.185185185185187</v>
      </c>
      <c r="E138" s="20">
        <f t="shared" si="3"/>
        <v>56.142857142857146</v>
      </c>
      <c r="F138" s="20">
        <f t="shared" si="3"/>
        <v>75.678571428571431</v>
      </c>
      <c r="G138" s="20">
        <f t="shared" si="3"/>
        <v>118.76923076923077</v>
      </c>
      <c r="H138" s="20">
        <f t="shared" si="3"/>
        <v>118</v>
      </c>
      <c r="I138" s="20">
        <f t="shared" si="3"/>
        <v>115.26923076923077</v>
      </c>
      <c r="J138" s="20">
        <f t="shared" si="3"/>
        <v>97.571428571428569</v>
      </c>
      <c r="K138" s="20">
        <f t="shared" si="3"/>
        <v>57.827586206896555</v>
      </c>
      <c r="L138" s="20">
        <f t="shared" si="3"/>
        <v>17.137931034482758</v>
      </c>
      <c r="M138" s="20">
        <f t="shared" si="3"/>
        <v>18.222222222222221</v>
      </c>
      <c r="N138" s="18">
        <f t="shared" si="3"/>
        <v>705.88461538461536</v>
      </c>
    </row>
    <row r="139" spans="1:14" x14ac:dyDescent="0.25">
      <c r="A139" s="5" t="s">
        <v>12</v>
      </c>
      <c r="B139" s="20">
        <f>MIN(B14:B135)</f>
        <v>0</v>
      </c>
      <c r="C139" s="20">
        <f t="shared" ref="C139:N139" si="4">MIN(C14:C135)</f>
        <v>0</v>
      </c>
      <c r="D139" s="20">
        <f t="shared" si="4"/>
        <v>0</v>
      </c>
      <c r="E139" s="20">
        <f t="shared" si="4"/>
        <v>0</v>
      </c>
      <c r="F139" s="20">
        <f t="shared" si="4"/>
        <v>18</v>
      </c>
      <c r="G139" s="20">
        <f t="shared" si="4"/>
        <v>28</v>
      </c>
      <c r="H139" s="20">
        <f t="shared" si="4"/>
        <v>39</v>
      </c>
      <c r="I139" s="20">
        <f t="shared" si="4"/>
        <v>35</v>
      </c>
      <c r="J139" s="20">
        <f t="shared" si="4"/>
        <v>0</v>
      </c>
      <c r="K139" s="20">
        <f t="shared" si="4"/>
        <v>0</v>
      </c>
      <c r="L139" s="20">
        <f t="shared" si="4"/>
        <v>0</v>
      </c>
      <c r="M139" s="20">
        <f t="shared" si="4"/>
        <v>0</v>
      </c>
      <c r="N139" s="18">
        <f t="shared" si="4"/>
        <v>386</v>
      </c>
    </row>
    <row r="140" spans="1:14" x14ac:dyDescent="0.25">
      <c r="A140" s="5" t="s">
        <v>13</v>
      </c>
      <c r="B140" s="20">
        <f>MAX(B14:B135)</f>
        <v>34</v>
      </c>
      <c r="C140" s="20">
        <f t="shared" ref="C140:N140" si="5">MAX(C14:C135)</f>
        <v>33</v>
      </c>
      <c r="D140" s="20">
        <f t="shared" si="5"/>
        <v>95</v>
      </c>
      <c r="E140" s="20">
        <f t="shared" si="5"/>
        <v>135</v>
      </c>
      <c r="F140" s="20">
        <f t="shared" si="5"/>
        <v>217</v>
      </c>
      <c r="G140" s="20">
        <f t="shared" si="5"/>
        <v>454</v>
      </c>
      <c r="H140" s="20">
        <f t="shared" si="5"/>
        <v>283</v>
      </c>
      <c r="I140" s="20">
        <f t="shared" si="5"/>
        <v>240</v>
      </c>
      <c r="J140" s="20">
        <f t="shared" si="5"/>
        <v>267</v>
      </c>
      <c r="K140" s="20">
        <f t="shared" si="5"/>
        <v>304</v>
      </c>
      <c r="L140" s="20">
        <f t="shared" si="5"/>
        <v>98</v>
      </c>
      <c r="M140" s="20">
        <f t="shared" si="5"/>
        <v>230</v>
      </c>
      <c r="N140" s="18">
        <f t="shared" si="5"/>
        <v>1179</v>
      </c>
    </row>
    <row r="141" spans="1:14" x14ac:dyDescent="0.25">
      <c r="A141" s="3"/>
    </row>
    <row r="142" spans="1:14" x14ac:dyDescent="0.25">
      <c r="A142" s="3"/>
    </row>
    <row r="143" spans="1:14" x14ac:dyDescent="0.25">
      <c r="A143" s="3"/>
    </row>
    <row r="144" spans="1:14" x14ac:dyDescent="0.25">
      <c r="A144" s="3"/>
    </row>
    <row r="145" spans="1:1" x14ac:dyDescent="0.25">
      <c r="A145" s="3"/>
    </row>
    <row r="146" spans="1:1" x14ac:dyDescent="0.25">
      <c r="A146" s="3"/>
    </row>
    <row r="147" spans="1:1" x14ac:dyDescent="0.25">
      <c r="A147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HIDROLOGIA</dc:creator>
  <cp:lastModifiedBy>HIDROLOGIA</cp:lastModifiedBy>
  <dcterms:created xsi:type="dcterms:W3CDTF">2022-09-09T11:47:55Z</dcterms:created>
  <dcterms:modified xsi:type="dcterms:W3CDTF">2023-01-09T15:55:00Z</dcterms:modified>
</cp:coreProperties>
</file>